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PR\HUD Annual Files\CONPLANS\Conplan23-24\Substantial Amendment Workout Plan\"/>
    </mc:Choice>
  </mc:AlternateContent>
  <xr:revisionPtr revIDLastSave="0" documentId="8_{77ABB1EA-A867-41B0-8909-5AE1A373F7BB}" xr6:coauthVersionLast="36" xr6:coauthVersionMax="36" xr10:uidLastSave="{00000000-0000-0000-0000-000000000000}"/>
  <bookViews>
    <workbookView xWindow="0" yWindow="0" windowWidth="28800" windowHeight="12225" xr2:uid="{EC9FA317-7E74-4F9D-B56A-5BACC0E7F218}"/>
  </bookViews>
  <sheets>
    <sheet name="PUBLIC NOTICE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1" i="1"/>
  <c r="E48" i="1"/>
  <c r="E56" i="1"/>
  <c r="F56" i="1"/>
</calcChain>
</file>

<file path=xl/sharedStrings.xml><?xml version="1.0" encoding="utf-8"?>
<sst xmlns="http://schemas.openxmlformats.org/spreadsheetml/2006/main" count="81" uniqueCount="58">
  <si>
    <t>NEW PROJECTS AND ALLOCATIONS IN BOLD; EXISTING PROJECTS NOT BOLDED</t>
  </si>
  <si>
    <t>Activity Totals</t>
  </si>
  <si>
    <t xml:space="preserve">Façade Improvement Program </t>
  </si>
  <si>
    <t>2021-22</t>
  </si>
  <si>
    <t>SER Jobs for Progress, Inc. Business Incubator</t>
  </si>
  <si>
    <t>2022-23</t>
  </si>
  <si>
    <t>Progreso Latino Minority Job Club</t>
  </si>
  <si>
    <t>2023-24</t>
  </si>
  <si>
    <t>Economic Development</t>
  </si>
  <si>
    <t>Blackstone Valley Bikeway - Pawtucket Portion</t>
  </si>
  <si>
    <t>21-22/22-23</t>
  </si>
  <si>
    <t>Barton Street/Pine Street Streetscape Improvements TOD NORTH</t>
  </si>
  <si>
    <t>20-21/21-22</t>
  </si>
  <si>
    <t>Citywide Street Tree Planting</t>
  </si>
  <si>
    <t>Town Landing Tidewater Park Phase III</t>
  </si>
  <si>
    <t>Outdoor Greenspace Improvements in CDBG Eligible Census Tracts</t>
  </si>
  <si>
    <t>Moore Park Enhancements</t>
  </si>
  <si>
    <t>San Bento Sunshade</t>
  </si>
  <si>
    <t>Payne Park Sunshade</t>
  </si>
  <si>
    <t>Sustainability &amp; Resilience Programs</t>
  </si>
  <si>
    <t>Citywide Parking Plan</t>
  </si>
  <si>
    <t>Citywide Streetscape Improvements</t>
  </si>
  <si>
    <t>Completed</t>
  </si>
  <si>
    <t>ADA Sidewalk Pilot Program</t>
  </si>
  <si>
    <t>Daggett Ave Rec Path Extension and ADA sidewalks</t>
  </si>
  <si>
    <t>Land Acquisition (using PRA Revolving Loan funds)</t>
  </si>
  <si>
    <t>NEW</t>
  </si>
  <si>
    <t>Public Infrastructure/Parks</t>
  </si>
  <si>
    <t>Leon Mathieu Senior Center Covid-19 Response Safety Updates</t>
  </si>
  <si>
    <r>
      <t xml:space="preserve">Pawtucket Library - Sayles Building  </t>
    </r>
    <r>
      <rPr>
        <sz val="9"/>
        <color theme="1"/>
        <rFont val="Calibri"/>
        <family val="2"/>
        <scheme val="minor"/>
      </rPr>
      <t>Roof ('23-24) downspouts ('24-25)</t>
    </r>
  </si>
  <si>
    <t xml:space="preserve">Cape Verdean American Community Development - ADA Bathrooms </t>
  </si>
  <si>
    <t>Pawtucket Housing Authority-Galego Court Playground Improvements</t>
  </si>
  <si>
    <t>Pawtucket Housing Authority-Emergency Shelter Improvements - HVAC</t>
  </si>
  <si>
    <t>Slater School - Turf replacement and playground improvements</t>
  </si>
  <si>
    <t>Varieur Elementary  - Playground storm water remediation and improvements</t>
  </si>
  <si>
    <t>YMCA - Human Service Hygiene Trailer Acquisition</t>
  </si>
  <si>
    <t>Blackstone Valley Community Action Program Emergency Boiler Components</t>
  </si>
  <si>
    <t>Public Facilities</t>
  </si>
  <si>
    <t xml:space="preserve">-0-     </t>
  </si>
  <si>
    <t>Administration balance</t>
  </si>
  <si>
    <t>City Administration</t>
  </si>
  <si>
    <t>Public Service balance</t>
  </si>
  <si>
    <t>Public Services</t>
  </si>
  <si>
    <t>Allocation</t>
  </si>
  <si>
    <t>6/30/24 thru</t>
  </si>
  <si>
    <t>Balance as of</t>
  </si>
  <si>
    <t>Original</t>
  </si>
  <si>
    <t>Expended</t>
  </si>
  <si>
    <t>Plan Years of</t>
  </si>
  <si>
    <t>LOC (Grant + RL) Ratio 6/30/24</t>
  </si>
  <si>
    <t>PY 2023  Grant</t>
  </si>
  <si>
    <t>Total CDBG Funding Balance as of 6/30/24</t>
  </si>
  <si>
    <t>Revolving Loan Balance as of 6/30/24</t>
  </si>
  <si>
    <t>CDBG Grant Funding Balance as of 6/30/24</t>
  </si>
  <si>
    <t>CDBG</t>
  </si>
  <si>
    <t>CDBG ANNUAL ACTION PLAN YEAR 2023-2024</t>
  </si>
  <si>
    <r>
      <t xml:space="preserve">SUBSTANTIAL AMENDMENT </t>
    </r>
    <r>
      <rPr>
        <b/>
        <sz val="20"/>
        <rFont val="Calibri"/>
        <family val="2"/>
        <scheme val="minor"/>
      </rPr>
      <t>TO THE</t>
    </r>
  </si>
  <si>
    <t>CITY OF PAWTUCKET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</si>
</sst>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/>
    <xf numFmtId="164" fontId="1" fillId="0" borderId="0" xfId="1" applyNumberFormat="1" applyFont="1"/>
    <xf numFmtId="164" fontId="0" fillId="0" borderId="0" xfId="1" applyNumberFormat="1" applyFont="1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/>
    <xf numFmtId="165" fontId="2" fillId="2" borderId="5" xfId="2" applyNumberFormat="1" applyFont="1" applyFill="1" applyBorder="1"/>
    <xf numFmtId="165" fontId="2" fillId="2" borderId="6" xfId="2" applyNumberFormat="1" applyFont="1" applyFill="1" applyBorder="1"/>
    <xf numFmtId="164" fontId="2" fillId="2" borderId="0" xfId="1" applyNumberFormat="1" applyFont="1" applyFill="1" applyBorder="1" applyAlignment="1">
      <alignment horizontal="right" indent="1"/>
    </xf>
    <xf numFmtId="164" fontId="2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/>
    <xf numFmtId="164" fontId="1" fillId="2" borderId="0" xfId="1" applyNumberFormat="1" applyFont="1" applyFill="1" applyBorder="1"/>
    <xf numFmtId="164" fontId="1" fillId="2" borderId="0" xfId="1" applyNumberFormat="1" applyFont="1" applyFill="1" applyBorder="1" applyAlignment="1">
      <alignment horizontal="center"/>
    </xf>
    <xf numFmtId="164" fontId="1" fillId="2" borderId="7" xfId="1" applyNumberFormat="1" applyFont="1" applyFill="1" applyBorder="1"/>
    <xf numFmtId="164" fontId="2" fillId="2" borderId="5" xfId="1" applyNumberFormat="1" applyFont="1" applyFill="1" applyBorder="1"/>
    <xf numFmtId="164" fontId="1" fillId="2" borderId="6" xfId="1" applyNumberFormat="1" applyFont="1" applyFill="1" applyBorder="1"/>
    <xf numFmtId="164" fontId="1" fillId="2" borderId="5" xfId="1" applyNumberFormat="1" applyFont="1" applyFill="1" applyBorder="1"/>
    <xf numFmtId="164" fontId="1" fillId="2" borderId="6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left"/>
    </xf>
    <xf numFmtId="164" fontId="3" fillId="0" borderId="0" xfId="1" applyNumberFormat="1" applyFont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3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center"/>
    </xf>
    <xf numFmtId="164" fontId="3" fillId="2" borderId="7" xfId="1" applyNumberFormat="1" applyFont="1" applyFill="1" applyBorder="1"/>
    <xf numFmtId="164" fontId="0" fillId="2" borderId="5" xfId="1" applyNumberFormat="1" applyFont="1" applyFill="1" applyBorder="1" applyAlignment="1">
      <alignment horizontal="right"/>
    </xf>
    <xf numFmtId="164" fontId="0" fillId="2" borderId="6" xfId="1" quotePrefix="1" applyNumberFormat="1" applyFont="1" applyFill="1" applyBorder="1" applyAlignment="1">
      <alignment horizontal="right"/>
    </xf>
    <xf numFmtId="164" fontId="2" fillId="2" borderId="6" xfId="1" applyNumberFormat="1" applyFont="1" applyFill="1" applyBorder="1"/>
    <xf numFmtId="164" fontId="2" fillId="2" borderId="0" xfId="1" applyNumberFormat="1" applyFont="1" applyFill="1" applyBorder="1"/>
    <xf numFmtId="14" fontId="2" fillId="2" borderId="8" xfId="1" applyNumberFormat="1" applyFont="1" applyFill="1" applyBorder="1" applyAlignment="1">
      <alignment horizontal="center"/>
    </xf>
    <xf numFmtId="14" fontId="2" fillId="2" borderId="9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  <xf numFmtId="14" fontId="2" fillId="2" borderId="5" xfId="1" applyNumberFormat="1" applyFont="1" applyFill="1" applyBorder="1" applyAlignment="1">
      <alignment horizontal="center"/>
    </xf>
    <xf numFmtId="14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/>
    <xf numFmtId="165" fontId="2" fillId="2" borderId="6" xfId="1" applyNumberFormat="1" applyFont="1" applyFill="1" applyBorder="1"/>
    <xf numFmtId="43" fontId="2" fillId="2" borderId="6" xfId="1" applyFont="1" applyFill="1" applyBorder="1"/>
    <xf numFmtId="3" fontId="2" fillId="2" borderId="5" xfId="1" applyNumberFormat="1" applyFont="1" applyFill="1" applyBorder="1"/>
    <xf numFmtId="3" fontId="2" fillId="2" borderId="9" xfId="1" applyNumberFormat="1" applyFont="1" applyFill="1" applyBorder="1"/>
    <xf numFmtId="164" fontId="5" fillId="2" borderId="0" xfId="1" applyNumberFormat="1" applyFont="1" applyFill="1" applyBorder="1" applyAlignment="1">
      <alignment horizontal="center"/>
    </xf>
    <xf numFmtId="164" fontId="2" fillId="3" borderId="11" xfId="1" applyNumberFormat="1" applyFont="1" applyFill="1" applyBorder="1"/>
    <xf numFmtId="164" fontId="2" fillId="3" borderId="12" xfId="1" applyNumberFormat="1" applyFont="1" applyFill="1" applyBorder="1"/>
    <xf numFmtId="164" fontId="6" fillId="3" borderId="13" xfId="1" applyNumberFormat="1" applyFont="1" applyFill="1" applyBorder="1" applyAlignment="1">
      <alignment horizontal="center"/>
    </xf>
    <xf numFmtId="164" fontId="2" fillId="3" borderId="13" xfId="1" applyNumberFormat="1" applyFont="1" applyFill="1" applyBorder="1" applyAlignment="1">
      <alignment horizontal="center"/>
    </xf>
    <xf numFmtId="164" fontId="2" fillId="3" borderId="14" xfId="1" applyNumberFormat="1" applyFont="1" applyFill="1" applyBorder="1"/>
    <xf numFmtId="164" fontId="7" fillId="0" borderId="3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91D2-25B5-4397-BB1B-8C973C4D046F}">
  <sheetPr>
    <tabColor rgb="FFFF0000"/>
    <pageSetUpPr fitToPage="1"/>
  </sheetPr>
  <dimension ref="A1:F62"/>
  <sheetViews>
    <sheetView tabSelected="1" workbookViewId="0"/>
  </sheetViews>
  <sheetFormatPr defaultRowHeight="15" x14ac:dyDescent="0.25"/>
  <cols>
    <col min="1" max="1" width="7" style="3" customWidth="1"/>
    <col min="2" max="2" width="6.28515625" style="3" customWidth="1"/>
    <col min="3" max="3" width="12.85546875" style="2" customWidth="1"/>
    <col min="4" max="4" width="71.5703125" style="1" customWidth="1"/>
    <col min="5" max="5" width="14.28515625" style="1" bestFit="1" customWidth="1"/>
    <col min="6" max="6" width="13.42578125" style="1" bestFit="1" customWidth="1"/>
    <col min="7" max="16384" width="9.140625" style="1"/>
  </cols>
  <sheetData>
    <row r="1" spans="2:6" s="3" customFormat="1" ht="31.5" x14ac:dyDescent="0.5">
      <c r="B1" s="70" t="s">
        <v>57</v>
      </c>
      <c r="C1" s="70"/>
      <c r="D1" s="70"/>
      <c r="E1" s="70"/>
      <c r="F1" s="70"/>
    </row>
    <row r="2" spans="2:6" s="3" customFormat="1" ht="31.5" x14ac:dyDescent="0.5">
      <c r="B2" s="70" t="s">
        <v>56</v>
      </c>
      <c r="C2" s="70"/>
      <c r="D2" s="70"/>
      <c r="E2" s="70"/>
      <c r="F2" s="70"/>
    </row>
    <row r="3" spans="2:6" s="3" customFormat="1" ht="32.25" thickBot="1" x14ac:dyDescent="0.55000000000000004">
      <c r="B3" s="69" t="s">
        <v>55</v>
      </c>
      <c r="C3" s="69"/>
      <c r="D3" s="69"/>
      <c r="E3" s="69"/>
      <c r="F3" s="69"/>
    </row>
    <row r="4" spans="2:6" s="3" customFormat="1" ht="21" x14ac:dyDescent="0.35">
      <c r="B4" s="68"/>
      <c r="C4" s="67"/>
      <c r="D4" s="66" t="s">
        <v>54</v>
      </c>
      <c r="E4" s="65"/>
      <c r="F4" s="64"/>
    </row>
    <row r="5" spans="2:6" s="3" customFormat="1" ht="18.75" x14ac:dyDescent="0.3">
      <c r="B5" s="25"/>
      <c r="C5" s="24"/>
      <c r="D5" s="63"/>
      <c r="E5" s="48"/>
      <c r="F5" s="35"/>
    </row>
    <row r="6" spans="2:6" s="3" customFormat="1" x14ac:dyDescent="0.25">
      <c r="B6" s="25"/>
      <c r="C6" s="24"/>
      <c r="D6" s="55" t="s">
        <v>53</v>
      </c>
      <c r="E6" s="59">
        <v>2168804.87</v>
      </c>
      <c r="F6" s="58"/>
    </row>
    <row r="7" spans="2:6" s="3" customFormat="1" x14ac:dyDescent="0.25">
      <c r="B7" s="25"/>
      <c r="C7" s="24"/>
      <c r="D7" s="55" t="s">
        <v>52</v>
      </c>
      <c r="E7" s="62">
        <v>939579.49</v>
      </c>
      <c r="F7" s="61"/>
    </row>
    <row r="8" spans="2:6" s="3" customFormat="1" x14ac:dyDescent="0.25">
      <c r="B8" s="25"/>
      <c r="C8" s="24"/>
      <c r="D8" s="55" t="s">
        <v>51</v>
      </c>
      <c r="E8" s="59">
        <f>SUM(E6:E7)</f>
        <v>3108384.3600000003</v>
      </c>
      <c r="F8" s="58"/>
    </row>
    <row r="9" spans="2:6" s="3" customFormat="1" x14ac:dyDescent="0.25">
      <c r="B9" s="25"/>
      <c r="C9" s="24"/>
      <c r="D9" s="55"/>
      <c r="E9" s="59"/>
      <c r="F9" s="58"/>
    </row>
    <row r="10" spans="2:6" s="3" customFormat="1" x14ac:dyDescent="0.25">
      <c r="B10" s="25"/>
      <c r="C10" s="24"/>
      <c r="D10" s="55" t="s">
        <v>50</v>
      </c>
      <c r="E10" s="59">
        <v>1674919</v>
      </c>
      <c r="F10" s="58"/>
    </row>
    <row r="11" spans="2:6" s="3" customFormat="1" x14ac:dyDescent="0.25">
      <c r="B11" s="25"/>
      <c r="C11" s="24"/>
      <c r="D11" s="55" t="s">
        <v>49</v>
      </c>
      <c r="E11" s="60">
        <f>E8/E10</f>
        <v>1.8558416018923902</v>
      </c>
      <c r="F11" s="58"/>
    </row>
    <row r="12" spans="2:6" s="3" customFormat="1" x14ac:dyDescent="0.25">
      <c r="B12" s="25"/>
      <c r="C12" s="24"/>
      <c r="D12" s="55"/>
      <c r="E12" s="59"/>
      <c r="F12" s="58"/>
    </row>
    <row r="13" spans="2:6" s="3" customFormat="1" x14ac:dyDescent="0.25">
      <c r="B13" s="25"/>
      <c r="C13" s="49"/>
      <c r="D13" s="55"/>
      <c r="E13" s="59"/>
      <c r="F13" s="58"/>
    </row>
    <row r="14" spans="2:6" s="3" customFormat="1" x14ac:dyDescent="0.25">
      <c r="B14" s="25"/>
      <c r="C14" s="24" t="s">
        <v>48</v>
      </c>
      <c r="D14" s="55"/>
      <c r="E14" s="57" t="s">
        <v>43</v>
      </c>
      <c r="F14" s="56" t="s">
        <v>47</v>
      </c>
    </row>
    <row r="15" spans="2:6" s="3" customFormat="1" x14ac:dyDescent="0.25">
      <c r="B15" s="25"/>
      <c r="C15" s="24" t="s">
        <v>46</v>
      </c>
      <c r="D15" s="55"/>
      <c r="E15" s="54" t="s">
        <v>45</v>
      </c>
      <c r="F15" s="53" t="s">
        <v>44</v>
      </c>
    </row>
    <row r="16" spans="2:6" s="3" customFormat="1" x14ac:dyDescent="0.25">
      <c r="B16" s="25"/>
      <c r="C16" s="52" t="s">
        <v>43</v>
      </c>
      <c r="D16" s="49"/>
      <c r="E16" s="51">
        <v>45473</v>
      </c>
      <c r="F16" s="50">
        <v>45976</v>
      </c>
    </row>
    <row r="17" spans="1:6" s="3" customFormat="1" x14ac:dyDescent="0.25">
      <c r="B17" s="25"/>
      <c r="C17" s="24"/>
      <c r="D17" s="49"/>
      <c r="E17" s="48"/>
      <c r="F17" s="35"/>
    </row>
    <row r="18" spans="1:6" s="1" customFormat="1" x14ac:dyDescent="0.25">
      <c r="A18" s="3"/>
      <c r="B18" s="25" t="s">
        <v>42</v>
      </c>
      <c r="C18" s="29"/>
      <c r="D18" s="28"/>
      <c r="E18" s="27"/>
      <c r="F18" s="26"/>
    </row>
    <row r="19" spans="1:6" s="1" customFormat="1" x14ac:dyDescent="0.25">
      <c r="A19" s="3"/>
      <c r="B19" s="25"/>
      <c r="C19" s="29" t="s">
        <v>7</v>
      </c>
      <c r="D19" s="28" t="s">
        <v>41</v>
      </c>
      <c r="E19" s="27">
        <v>119889</v>
      </c>
      <c r="F19" s="26">
        <v>119889</v>
      </c>
    </row>
    <row r="20" spans="1:6" s="1" customFormat="1" x14ac:dyDescent="0.25">
      <c r="A20" s="3"/>
      <c r="B20" s="25"/>
      <c r="C20" s="29"/>
      <c r="D20" s="28"/>
      <c r="E20" s="27"/>
      <c r="F20" s="26"/>
    </row>
    <row r="21" spans="1:6" s="1" customFormat="1" x14ac:dyDescent="0.25">
      <c r="A21" s="3"/>
      <c r="B21" s="25" t="s">
        <v>40</v>
      </c>
      <c r="C21" s="29"/>
      <c r="D21" s="28"/>
      <c r="E21" s="27"/>
      <c r="F21" s="26"/>
    </row>
    <row r="22" spans="1:6" s="1" customFormat="1" x14ac:dyDescent="0.25">
      <c r="A22" s="3"/>
      <c r="B22" s="25"/>
      <c r="C22" s="29" t="s">
        <v>7</v>
      </c>
      <c r="D22" s="28" t="s">
        <v>39</v>
      </c>
      <c r="E22" s="47" t="s">
        <v>38</v>
      </c>
      <c r="F22" s="46"/>
    </row>
    <row r="23" spans="1:6" s="1" customFormat="1" x14ac:dyDescent="0.25">
      <c r="A23" s="3"/>
      <c r="B23" s="25"/>
      <c r="C23" s="29"/>
      <c r="D23" s="28"/>
      <c r="E23" s="47"/>
      <c r="F23" s="46"/>
    </row>
    <row r="24" spans="1:6" s="1" customFormat="1" x14ac:dyDescent="0.25">
      <c r="A24" s="3"/>
      <c r="B24" s="25" t="s">
        <v>37</v>
      </c>
      <c r="C24" s="29"/>
      <c r="D24" s="28"/>
      <c r="E24" s="27"/>
      <c r="F24" s="26"/>
    </row>
    <row r="25" spans="1:6" s="40" customFormat="1" x14ac:dyDescent="0.25">
      <c r="B25" s="45"/>
      <c r="C25" s="44" t="s">
        <v>26</v>
      </c>
      <c r="D25" s="43" t="s">
        <v>36</v>
      </c>
      <c r="E25" s="42">
        <v>25000</v>
      </c>
      <c r="F25" s="41"/>
    </row>
    <row r="26" spans="1:6" s="3" customFormat="1" x14ac:dyDescent="0.25">
      <c r="B26" s="25"/>
      <c r="C26" s="33" t="s">
        <v>7</v>
      </c>
      <c r="D26" s="28" t="s">
        <v>35</v>
      </c>
      <c r="E26" s="36">
        <v>60000</v>
      </c>
      <c r="F26" s="37">
        <v>60000</v>
      </c>
    </row>
    <row r="27" spans="1:6" s="4" customFormat="1" x14ac:dyDescent="0.25">
      <c r="B27" s="34"/>
      <c r="C27" s="33" t="s">
        <v>7</v>
      </c>
      <c r="D27" s="32" t="s">
        <v>34</v>
      </c>
      <c r="E27" s="36">
        <v>202866</v>
      </c>
      <c r="F27" s="37">
        <v>21659.08</v>
      </c>
    </row>
    <row r="28" spans="1:6" s="4" customFormat="1" x14ac:dyDescent="0.25">
      <c r="A28" s="1"/>
      <c r="B28" s="34"/>
      <c r="C28" s="33" t="s">
        <v>7</v>
      </c>
      <c r="D28" s="28" t="s">
        <v>33</v>
      </c>
      <c r="E28" s="38">
        <v>248750</v>
      </c>
      <c r="F28" s="30">
        <v>6300</v>
      </c>
    </row>
    <row r="29" spans="1:6" s="3" customFormat="1" x14ac:dyDescent="0.25">
      <c r="B29" s="25"/>
      <c r="C29" s="33" t="s">
        <v>7</v>
      </c>
      <c r="D29" s="28" t="s">
        <v>32</v>
      </c>
      <c r="E29" s="36">
        <v>25000</v>
      </c>
      <c r="F29" s="35"/>
    </row>
    <row r="30" spans="1:6" s="1" customFormat="1" x14ac:dyDescent="0.25">
      <c r="A30" s="3"/>
      <c r="B30" s="25"/>
      <c r="C30" s="29" t="s">
        <v>5</v>
      </c>
      <c r="D30" s="28" t="s">
        <v>31</v>
      </c>
      <c r="E30" s="27">
        <v>50000</v>
      </c>
      <c r="F30" s="26"/>
    </row>
    <row r="31" spans="1:6" s="1" customFormat="1" x14ac:dyDescent="0.25">
      <c r="A31" s="3"/>
      <c r="B31" s="25"/>
      <c r="C31" s="29" t="s">
        <v>3</v>
      </c>
      <c r="D31" s="28" t="s">
        <v>30</v>
      </c>
      <c r="E31" s="27">
        <v>79617</v>
      </c>
      <c r="F31" s="26"/>
    </row>
    <row r="32" spans="1:6" s="1" customFormat="1" x14ac:dyDescent="0.25">
      <c r="A32" s="3"/>
      <c r="B32" s="25"/>
      <c r="C32" s="29" t="s">
        <v>3</v>
      </c>
      <c r="D32" s="28" t="s">
        <v>29</v>
      </c>
      <c r="E32" s="36">
        <v>1393</v>
      </c>
      <c r="F32" s="37">
        <v>1393</v>
      </c>
    </row>
    <row r="33" spans="1:6" s="1" customFormat="1" x14ac:dyDescent="0.25">
      <c r="A33" s="3"/>
      <c r="B33" s="25"/>
      <c r="C33" s="29" t="s">
        <v>3</v>
      </c>
      <c r="D33" s="28" t="s">
        <v>28</v>
      </c>
      <c r="E33" s="27">
        <v>132165</v>
      </c>
      <c r="F33" s="26"/>
    </row>
    <row r="34" spans="1:6" s="1" customFormat="1" x14ac:dyDescent="0.25">
      <c r="A34" s="3"/>
      <c r="B34" s="25"/>
      <c r="C34" s="29"/>
      <c r="D34" s="28"/>
      <c r="E34" s="27"/>
      <c r="F34" s="26"/>
    </row>
    <row r="35" spans="1:6" s="1" customFormat="1" x14ac:dyDescent="0.25">
      <c r="A35" s="3"/>
      <c r="B35" s="25" t="s">
        <v>27</v>
      </c>
      <c r="C35" s="29"/>
      <c r="D35" s="28"/>
      <c r="E35" s="27"/>
      <c r="F35" s="26"/>
    </row>
    <row r="36" spans="1:6" s="40" customFormat="1" x14ac:dyDescent="0.25">
      <c r="B36" s="45"/>
      <c r="C36" s="44" t="s">
        <v>26</v>
      </c>
      <c r="D36" s="43" t="s">
        <v>25</v>
      </c>
      <c r="E36" s="42">
        <v>650000</v>
      </c>
      <c r="F36" s="41"/>
    </row>
    <row r="37" spans="1:6" s="4" customFormat="1" x14ac:dyDescent="0.25">
      <c r="B37" s="34"/>
      <c r="C37" s="33" t="s">
        <v>7</v>
      </c>
      <c r="D37" s="28" t="s">
        <v>24</v>
      </c>
      <c r="E37" s="36">
        <v>125000</v>
      </c>
      <c r="F37" s="37"/>
    </row>
    <row r="38" spans="1:6" s="4" customFormat="1" x14ac:dyDescent="0.25">
      <c r="B38" s="34"/>
      <c r="C38" s="33" t="s">
        <v>7</v>
      </c>
      <c r="D38" s="32" t="s">
        <v>23</v>
      </c>
      <c r="E38" s="36">
        <v>805</v>
      </c>
      <c r="F38" s="39" t="s">
        <v>22</v>
      </c>
    </row>
    <row r="39" spans="1:6" s="4" customFormat="1" x14ac:dyDescent="0.25">
      <c r="B39" s="34"/>
      <c r="C39" s="33" t="s">
        <v>7</v>
      </c>
      <c r="D39" s="32" t="s">
        <v>21</v>
      </c>
      <c r="E39" s="31">
        <v>100000</v>
      </c>
      <c r="F39" s="30"/>
    </row>
    <row r="40" spans="1:6" s="4" customFormat="1" x14ac:dyDescent="0.25">
      <c r="A40" s="1"/>
      <c r="B40" s="34"/>
      <c r="C40" s="33" t="s">
        <v>7</v>
      </c>
      <c r="D40" s="32" t="s">
        <v>20</v>
      </c>
      <c r="E40" s="38">
        <v>50000</v>
      </c>
      <c r="F40" s="30">
        <v>50000</v>
      </c>
    </row>
    <row r="41" spans="1:6" s="4" customFormat="1" x14ac:dyDescent="0.25">
      <c r="A41" s="1"/>
      <c r="B41" s="34"/>
      <c r="C41" s="33" t="s">
        <v>7</v>
      </c>
      <c r="D41" s="32" t="s">
        <v>19</v>
      </c>
      <c r="E41" s="38">
        <v>60000</v>
      </c>
      <c r="F41" s="30"/>
    </row>
    <row r="42" spans="1:6" s="4" customFormat="1" x14ac:dyDescent="0.25">
      <c r="A42" s="1"/>
      <c r="B42" s="34"/>
      <c r="C42" s="33" t="s">
        <v>7</v>
      </c>
      <c r="D42" s="28" t="s">
        <v>18</v>
      </c>
      <c r="E42" s="38">
        <v>46450</v>
      </c>
      <c r="F42" s="30"/>
    </row>
    <row r="43" spans="1:6" s="4" customFormat="1" x14ac:dyDescent="0.25">
      <c r="A43" s="1"/>
      <c r="B43" s="34"/>
      <c r="C43" s="33" t="s">
        <v>7</v>
      </c>
      <c r="D43" s="28" t="s">
        <v>17</v>
      </c>
      <c r="E43" s="38">
        <v>165698</v>
      </c>
      <c r="F43" s="30"/>
    </row>
    <row r="44" spans="1:6" s="4" customFormat="1" x14ac:dyDescent="0.25">
      <c r="A44" s="1"/>
      <c r="B44" s="34"/>
      <c r="C44" s="33" t="s">
        <v>7</v>
      </c>
      <c r="D44" s="28" t="s">
        <v>16</v>
      </c>
      <c r="E44" s="38">
        <v>273303</v>
      </c>
      <c r="F44" s="30"/>
    </row>
    <row r="45" spans="1:6" s="1" customFormat="1" x14ac:dyDescent="0.25">
      <c r="A45" s="3"/>
      <c r="B45" s="25"/>
      <c r="C45" s="29" t="s">
        <v>7</v>
      </c>
      <c r="D45" s="28" t="s">
        <v>15</v>
      </c>
      <c r="E45" s="36">
        <v>140000</v>
      </c>
      <c r="F45" s="37"/>
    </row>
    <row r="46" spans="1:6" s="1" customFormat="1" x14ac:dyDescent="0.25">
      <c r="A46" s="3"/>
      <c r="B46" s="25"/>
      <c r="C46" s="29" t="s">
        <v>5</v>
      </c>
      <c r="D46" s="28" t="s">
        <v>14</v>
      </c>
      <c r="E46" s="27">
        <v>71844</v>
      </c>
      <c r="F46" s="26"/>
    </row>
    <row r="47" spans="1:6" s="1" customFormat="1" x14ac:dyDescent="0.25">
      <c r="A47" s="3"/>
      <c r="B47" s="25"/>
      <c r="C47" s="29" t="s">
        <v>5</v>
      </c>
      <c r="D47" s="28" t="s">
        <v>13</v>
      </c>
      <c r="E47" s="36">
        <v>12792</v>
      </c>
      <c r="F47" s="35"/>
    </row>
    <row r="48" spans="1:6" s="1" customFormat="1" x14ac:dyDescent="0.25">
      <c r="A48" s="3"/>
      <c r="B48" s="25"/>
      <c r="C48" s="29" t="s">
        <v>12</v>
      </c>
      <c r="D48" s="28" t="s">
        <v>11</v>
      </c>
      <c r="E48" s="27">
        <f>400000-84735</f>
        <v>315265</v>
      </c>
      <c r="F48" s="26"/>
    </row>
    <row r="49" spans="1:6" s="1" customFormat="1" x14ac:dyDescent="0.25">
      <c r="A49" s="3"/>
      <c r="B49" s="25"/>
      <c r="C49" s="29" t="s">
        <v>10</v>
      </c>
      <c r="D49" s="28" t="s">
        <v>9</v>
      </c>
      <c r="E49" s="27">
        <v>118794</v>
      </c>
      <c r="F49" s="26"/>
    </row>
    <row r="50" spans="1:6" s="1" customFormat="1" x14ac:dyDescent="0.25">
      <c r="A50" s="3"/>
      <c r="B50" s="25"/>
      <c r="C50" s="29"/>
      <c r="D50" s="28"/>
      <c r="E50" s="27"/>
      <c r="F50" s="26"/>
    </row>
    <row r="51" spans="1:6" s="1" customFormat="1" x14ac:dyDescent="0.25">
      <c r="A51" s="3"/>
      <c r="B51" s="25" t="s">
        <v>8</v>
      </c>
      <c r="C51" s="29"/>
      <c r="D51" s="28"/>
      <c r="E51" s="27"/>
      <c r="F51" s="26"/>
    </row>
    <row r="52" spans="1:6" s="4" customFormat="1" x14ac:dyDescent="0.25">
      <c r="B52" s="34"/>
      <c r="C52" s="33" t="s">
        <v>7</v>
      </c>
      <c r="D52" s="32" t="s">
        <v>6</v>
      </c>
      <c r="E52" s="31">
        <v>10000</v>
      </c>
      <c r="F52" s="30"/>
    </row>
    <row r="53" spans="1:6" s="1" customFormat="1" x14ac:dyDescent="0.25">
      <c r="A53" s="3"/>
      <c r="B53" s="25"/>
      <c r="C53" s="29" t="s">
        <v>5</v>
      </c>
      <c r="D53" s="28" t="s">
        <v>4</v>
      </c>
      <c r="E53" s="27">
        <v>8231</v>
      </c>
      <c r="F53" s="26"/>
    </row>
    <row r="54" spans="1:6" s="1" customFormat="1" x14ac:dyDescent="0.25">
      <c r="A54" s="3"/>
      <c r="B54" s="25"/>
      <c r="C54" s="29" t="s">
        <v>3</v>
      </c>
      <c r="D54" s="28" t="s">
        <v>2</v>
      </c>
      <c r="E54" s="27">
        <v>18388</v>
      </c>
      <c r="F54" s="26"/>
    </row>
    <row r="55" spans="1:6" s="1" customFormat="1" x14ac:dyDescent="0.25">
      <c r="A55" s="3"/>
      <c r="B55" s="25"/>
      <c r="C55" s="29"/>
      <c r="D55" s="28"/>
      <c r="E55" s="27"/>
      <c r="F55" s="26"/>
    </row>
    <row r="56" spans="1:6" s="3" customFormat="1" x14ac:dyDescent="0.25">
      <c r="B56" s="25"/>
      <c r="C56" s="24"/>
      <c r="D56" s="23" t="s">
        <v>1</v>
      </c>
      <c r="E56" s="22">
        <f>SUM(E19:E54)</f>
        <v>3111250</v>
      </c>
      <c r="F56" s="21">
        <f>SUM(F19:F55)</f>
        <v>259241.08000000002</v>
      </c>
    </row>
    <row r="57" spans="1:6" s="1" customFormat="1" ht="15.75" thickBot="1" x14ac:dyDescent="0.3">
      <c r="A57" s="3"/>
      <c r="B57" s="20"/>
      <c r="C57" s="19"/>
      <c r="D57" s="18"/>
      <c r="E57" s="17"/>
      <c r="F57" s="16"/>
    </row>
    <row r="58" spans="1:6" s="11" customFormat="1" x14ac:dyDescent="0.25">
      <c r="A58" s="15"/>
      <c r="B58" s="14"/>
      <c r="C58" s="13"/>
      <c r="D58" s="12"/>
      <c r="E58" s="12"/>
      <c r="F58" s="12"/>
    </row>
    <row r="59" spans="1:6" s="1" customFormat="1" x14ac:dyDescent="0.25">
      <c r="A59" s="3"/>
      <c r="B59" s="10"/>
      <c r="C59" s="9"/>
      <c r="D59" s="8" t="s">
        <v>0</v>
      </c>
      <c r="E59" s="5"/>
    </row>
    <row r="60" spans="1:6" s="4" customFormat="1" x14ac:dyDescent="0.25">
      <c r="B60" s="6"/>
      <c r="C60" s="7"/>
      <c r="D60" s="6"/>
      <c r="E60" s="5"/>
    </row>
    <row r="61" spans="1:6" s="4" customFormat="1" x14ac:dyDescent="0.25">
      <c r="B61" s="6"/>
      <c r="C61" s="7"/>
      <c r="D61" s="6"/>
      <c r="E61" s="5"/>
    </row>
    <row r="62" spans="1:6" s="4" customFormat="1" x14ac:dyDescent="0.25">
      <c r="B62" s="6"/>
      <c r="C62" s="7"/>
      <c r="D62" s="6"/>
      <c r="E62" s="5"/>
    </row>
  </sheetData>
  <mergeCells count="3">
    <mergeCell ref="B1:F1"/>
    <mergeCell ref="B2:F2"/>
    <mergeCell ref="B3:F3"/>
  </mergeCells>
  <pageMargins left="0.7" right="0.7" top="0.75" bottom="0.75" header="0.3" footer="0.3"/>
  <pageSetup paperSize="17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NOTICE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Goudreau, Mark</dc:creator>
  <cp:lastModifiedBy>Goudreau, Mark</cp:lastModifiedBy>
  <dcterms:created xsi:type="dcterms:W3CDTF">2024-11-19T13:33:50Z</dcterms:created>
  <dcterms:modified xsi:type="dcterms:W3CDTF">2024-11-19T13:34:33Z</dcterms:modified>
</cp:coreProperties>
</file>